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CARGA\"/>
    </mc:Choice>
  </mc:AlternateContent>
  <bookViews>
    <workbookView xWindow="-105" yWindow="-105" windowWidth="23250" windowHeight="12450"/>
  </bookViews>
  <sheets>
    <sheet name="GCP" sheetId="1" r:id="rId1"/>
  </sheets>
  <definedNames>
    <definedName name="_xlnm.Print_Area" localSheetId="0">GCP!$A$1:$G$45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/>
  <c r="G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<sst xmlns="http://schemas.openxmlformats.org/spreadsheetml/2006/main" count="66" uniqueCount="66">
  <si>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</si>
  <si>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</si>
  <si>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</si>
  <si>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</si>
  <si>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</si>
  <si>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</si>
  <si>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</si>
  <si>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</si>
  <si>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</si>
  <si>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</si>
  <si>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</si>
  <si>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</si>
  <si>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</si>
  <si>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</si>
  <si>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</si>
  <si>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</si>
  <si>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</si>
  <si>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</si>
  <si>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</si>
  <si>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</si>
  <si>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</si>
  <si>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</si>
  <si>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</si>
  <si>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</si>
  <si>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</si>
  <si>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</si>
  <si>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</si>
  <si>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</si>
  <si>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</si>
  <si>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</si>
  <si>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</si>
  <si>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</si>
  <si>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</si>
  <si>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</si>
  <si>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</si>
  <si>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</si>
  <si>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</si>
  <si>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</si>
  <si>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</si>
  <si>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</si>
  <si>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</si>
  <si>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</si>
  <si>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</si>
  <si>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</si>
  <si>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</si>
  <si>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</si>
  <si>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</si>
  <si>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</si>
  <si>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</si>
  <si>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</si>
  <si>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</si>
  <si>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</si>
  <si>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</si>
  <si>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</si>
  <si>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</si>
  <si>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</si>
  <si>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</si>
  <si>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</si>
  <si>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</si>
  <si>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Gasto por Categoría Programática
Del 1 de Enero al 30 de Junio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</si>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</sst>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2246581</xdr:colOff>
      <xdr:row>42</xdr:row>
      <xdr:rowOff>0</xdr:rowOff>
    </xdr:from>
    <xdr:to>
      <xdr:col>4</xdr:col>
      <xdr:colOff>750464</xdr:colOff>
      <xdr:row>44</xdr:row>
      <xdr:rowOff>125905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581" y="6798879"/>
          <a:ext cx="6018780" cy="41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16" zoomScale="145" zoomScaleNormal="145" zoomScaleSheetLayoutView="90" workbookViewId="0">
      <selection activeCell="A43" sqref="A4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59</v>
      </c>
      <c r="B1" s="24"/>
      <c r="C1" s="24"/>
      <c r="D1" s="24"/>
      <c r="E1" s="24"/>
      <c r="F1" s="24"/>
      <c r="G1" s="27"/>
    </row>
    <row r="2" spans="1:8" ht="15" customHeight="1" x14ac:dyDescent="0.2">
      <c r="A2" s="19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20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17685565.489999998</v>
      </c>
      <c r="C6" s="5">
        <f t="shared" ref="C6:G6" si="0">+C7+C10+C19+C23+C26+C31</f>
        <v>981665.60000000009</v>
      </c>
      <c r="D6" s="5">
        <f t="shared" si="0"/>
        <v>18667231.09</v>
      </c>
      <c r="E6" s="5">
        <f t="shared" si="0"/>
        <v>7638931.4800000004</v>
      </c>
      <c r="F6" s="5">
        <f t="shared" si="0"/>
        <v>7616750.4800000004</v>
      </c>
      <c r="G6" s="5">
        <f t="shared" si="0"/>
        <v>11028299.609999999</v>
      </c>
    </row>
    <row r="7" spans="1:8" x14ac:dyDescent="0.2">
      <c r="A7" s="13" t="s">
        <v>0</v>
      </c>
      <c r="B7" s="10">
        <f>SUM(B8:B9)</f>
        <v>2937207.36</v>
      </c>
      <c r="C7" s="10">
        <f>SUM(C8:C9)</f>
        <v>25266.55</v>
      </c>
      <c r="D7" s="10">
        <f t="shared" ref="D7:G7" si="1">SUM(D8:D9)</f>
        <v>2962473.9099999997</v>
      </c>
      <c r="E7" s="10">
        <f t="shared" si="1"/>
        <v>1129579.81</v>
      </c>
      <c r="F7" s="10">
        <f t="shared" si="1"/>
        <v>1128107.54</v>
      </c>
      <c r="G7" s="10">
        <f t="shared" si="1"/>
        <v>1832894.0999999996</v>
      </c>
      <c r="H7" s="9">
        <v>0</v>
      </c>
    </row>
    <row r="8" spans="1:8" x14ac:dyDescent="0.2">
      <c r="A8" s="14" t="s">
        <v>1</v>
      </c>
      <c r="B8" s="11">
        <v>2937207.36</v>
      </c>
      <c r="C8" s="11">
        <v>25266.55</v>
      </c>
      <c r="D8" s="11">
        <f>B8+C8</f>
        <v>2962473.9099999997</v>
      </c>
      <c r="E8" s="11">
        <v>1129579.81</v>
      </c>
      <c r="F8" s="11">
        <v>1128107.54</v>
      </c>
      <c r="G8" s="11">
        <f>D8-E8</f>
        <v>1832894.0999999996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11989830.35</v>
      </c>
      <c r="C10" s="10">
        <f>SUM(C11:C18)</f>
        <v>148698.51</v>
      </c>
      <c r="D10" s="10">
        <f t="shared" ref="D10:G10" si="2">SUM(D11:D18)</f>
        <v>12138528.859999999</v>
      </c>
      <c r="E10" s="10">
        <f t="shared" si="2"/>
        <v>4878961.67</v>
      </c>
      <c r="F10" s="10">
        <f t="shared" si="2"/>
        <v>4861702.29</v>
      </c>
      <c r="G10" s="10">
        <f t="shared" si="2"/>
        <v>7259567.1899999995</v>
      </c>
      <c r="H10" s="9">
        <v>0</v>
      </c>
    </row>
    <row r="11" spans="1:8" x14ac:dyDescent="0.2">
      <c r="A11" s="14" t="s">
        <v>4</v>
      </c>
      <c r="B11" s="11">
        <v>11989830.35</v>
      </c>
      <c r="C11" s="11">
        <v>148698.51</v>
      </c>
      <c r="D11" s="11">
        <f t="shared" ref="D11:D18" si="3">B11+C11</f>
        <v>12138528.859999999</v>
      </c>
      <c r="E11" s="11">
        <v>4878961.67</v>
      </c>
      <c r="F11" s="11">
        <v>4861702.29</v>
      </c>
      <c r="G11" s="11">
        <f t="shared" ref="G11:G18" si="4">D11-E11</f>
        <v>7259567.1899999995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2758527.78</v>
      </c>
      <c r="C19" s="10">
        <f>SUM(C20:C22)</f>
        <v>807700.54</v>
      </c>
      <c r="D19" s="10">
        <f t="shared" ref="D19:G19" si="5">SUM(D20:D22)</f>
        <v>3566228.32</v>
      </c>
      <c r="E19" s="10">
        <f t="shared" si="5"/>
        <v>1630390</v>
      </c>
      <c r="F19" s="10">
        <f t="shared" si="5"/>
        <v>1626940.65</v>
      </c>
      <c r="G19" s="10">
        <f t="shared" si="5"/>
        <v>1935838.3199999998</v>
      </c>
      <c r="H19" s="9">
        <v>0</v>
      </c>
    </row>
    <row r="20" spans="1:8" x14ac:dyDescent="0.2">
      <c r="A20" s="14" t="s">
        <v>13</v>
      </c>
      <c r="B20" s="11">
        <v>2758527.78</v>
      </c>
      <c r="C20" s="11">
        <v>807700.54</v>
      </c>
      <c r="D20" s="11">
        <f t="shared" ref="D20:D22" si="6">B20+C20</f>
        <v>3566228.32</v>
      </c>
      <c r="E20" s="11">
        <v>1630390</v>
      </c>
      <c r="F20" s="11">
        <v>1626940.65</v>
      </c>
      <c r="G20" s="11">
        <f t="shared" ref="G20:G22" si="7">D20-E20</f>
        <v>1935838.3199999998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2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3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3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3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8" t="s">
        <v>65</v>
      </c>
      <c r="B37" s="12">
        <f t="shared" ref="B37:G37" si="17">+B6+B33+B34+B35</f>
        <v>17685565.489999998</v>
      </c>
      <c r="C37" s="12">
        <f t="shared" si="17"/>
        <v>981665.60000000009</v>
      </c>
      <c r="D37" s="12">
        <f t="shared" si="17"/>
        <v>18667231.09</v>
      </c>
      <c r="E37" s="12">
        <f t="shared" si="17"/>
        <v>7638931.4800000004</v>
      </c>
      <c r="F37" s="12">
        <f t="shared" si="17"/>
        <v>7616750.4800000004</v>
      </c>
      <c r="G37" s="12">
        <f t="shared" si="17"/>
        <v>11028299.609999999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A36:B36 B33 B34 B35" name="Rango1_3"/>
    <protectedRange sqref="B4:G6" name="Rango1_2_2"/>
    <protectedRange sqref="B37:G37" name="Rango1_1_2"/>
    <protectedRange sqref="A37" name="Rango1_1_2_1"/>
  </protectedRanges>
  <mergeCells count="3">
    <mergeCell ref="B2:F2"/>
    <mergeCell ref="G2:G3"/>
    <mergeCell ref="A1:G1"/>
  </mergeCells>
  <pageMargins left="1.1023622047244095" right="0.70866141732283472" top="0.74803149606299213" bottom="0.74803149606299213" header="0.31496062992125984" footer="0.31496062992125984"/>
  <pageSetup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2024-07-23T18:51:05Z</cp:lastPrinted>
  <dcterms:created xsi:type="dcterms:W3CDTF">2012-12-11T21:13:37Z</dcterms:created>
  <dcterms:modified xsi:type="dcterms:W3CDTF">2024-07-25T19:11:06Z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